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480" yWindow="60" windowWidth="19440" windowHeight="12090"/>
  </bookViews>
  <sheets>
    <sheet name="109" sheetId="1" r:id="rId1"/>
  </sheets>
  <definedNames>
    <definedName name="_xlnm.Print_Area" localSheetId="0">'109'!$A$1:$J$59</definedName>
  </definedNames>
  <calcPr calcId="152511"/>
</workbook>
</file>

<file path=xl/calcChain.xml><?xml version="1.0" encoding="utf-8"?>
<calcChain xmlns="http://schemas.openxmlformats.org/spreadsheetml/2006/main">
  <c r="C20" i="1" l="1"/>
  <c r="D6" i="1" l="1"/>
  <c r="E6" i="1"/>
  <c r="F6" i="1"/>
  <c r="G6" i="1"/>
  <c r="H6" i="1"/>
  <c r="I6" i="1"/>
  <c r="J6" i="1"/>
  <c r="C6" i="1"/>
  <c r="D33" i="1" l="1"/>
  <c r="E33" i="1"/>
  <c r="F33" i="1"/>
  <c r="G33" i="1"/>
  <c r="H33" i="1"/>
  <c r="I33" i="1"/>
  <c r="J33" i="1"/>
  <c r="C33" i="1"/>
  <c r="D44" i="1" l="1"/>
  <c r="E44" i="1"/>
  <c r="F44" i="1"/>
  <c r="G44" i="1"/>
  <c r="H44" i="1"/>
  <c r="I44" i="1"/>
  <c r="J44" i="1"/>
  <c r="C44" i="1"/>
  <c r="I56" i="1" l="1"/>
  <c r="D56" i="1" l="1"/>
  <c r="E56" i="1"/>
  <c r="H56" i="1"/>
  <c r="C56" i="1"/>
  <c r="J56" i="1" l="1"/>
  <c r="F56" i="1"/>
  <c r="G56" i="1"/>
</calcChain>
</file>

<file path=xl/sharedStrings.xml><?xml version="1.0" encoding="utf-8"?>
<sst xmlns="http://schemas.openxmlformats.org/spreadsheetml/2006/main" count="89" uniqueCount="89">
  <si>
    <t>Дата</t>
  </si>
  <si>
    <t>Филиппова И.И.</t>
  </si>
  <si>
    <t>Итого</t>
  </si>
  <si>
    <t>Продукты питания</t>
  </si>
  <si>
    <t>23</t>
  </si>
  <si>
    <t>5.Строительные  материалы</t>
  </si>
  <si>
    <t>4.Хозяйственные товары</t>
  </si>
  <si>
    <t>2.Мягкий инвентарь</t>
  </si>
  <si>
    <t>Приобретение материальных запасов в т.ч.:</t>
  </si>
  <si>
    <t>22</t>
  </si>
  <si>
    <t>4. Оборудов. медкабинетов</t>
  </si>
  <si>
    <t>2.  Мебель</t>
  </si>
  <si>
    <t>Приобретение предметов длительного пользования    в т.ч.:</t>
  </si>
  <si>
    <t>21</t>
  </si>
  <si>
    <t>20</t>
  </si>
  <si>
    <t>19</t>
  </si>
  <si>
    <t>18</t>
  </si>
  <si>
    <t>17</t>
  </si>
  <si>
    <t>Обучение сотрудников</t>
  </si>
  <si>
    <t>16</t>
  </si>
  <si>
    <t>Медосмотр</t>
  </si>
  <si>
    <t>15</t>
  </si>
  <si>
    <t>14</t>
  </si>
  <si>
    <t>13</t>
  </si>
  <si>
    <t>Охранные услуги</t>
  </si>
  <si>
    <t>12</t>
  </si>
  <si>
    <t>ТО охранно-пожарной сигнал.</t>
  </si>
  <si>
    <t>11</t>
  </si>
  <si>
    <t>Технич.поддержка компьют.сети</t>
  </si>
  <si>
    <t>10</t>
  </si>
  <si>
    <t>9</t>
  </si>
  <si>
    <t>Тех.обслуживание, поверка и ремонт оборудования.</t>
  </si>
  <si>
    <t>8</t>
  </si>
  <si>
    <t>7</t>
  </si>
  <si>
    <t>Проектные работы</t>
  </si>
  <si>
    <t>6</t>
  </si>
  <si>
    <t>Монтажные работы</t>
  </si>
  <si>
    <t>5</t>
  </si>
  <si>
    <t>4</t>
  </si>
  <si>
    <t>3</t>
  </si>
  <si>
    <t>3.  Ремонт электроснабжения</t>
  </si>
  <si>
    <t>1. Ремонт водопров, канализ.</t>
  </si>
  <si>
    <t>Ремонтные работы,   в том числе:</t>
  </si>
  <si>
    <t>Услуги связи, интернет</t>
  </si>
  <si>
    <t>1</t>
  </si>
  <si>
    <t>Добровольные пожертвования</t>
  </si>
  <si>
    <t>Средства от оказания платных услуг</t>
  </si>
  <si>
    <t>Внебюджетные        источники             (тыс.руб.)                  в том числе</t>
  </si>
  <si>
    <t>Средства, выделенные Депутатами  Ивановской областной Думы   (тыс.руб.)</t>
  </si>
  <si>
    <t>Средства, выделенные Депутатами Ивановской городской Думы  (тыс.руб.)</t>
  </si>
  <si>
    <t>Городская целевая   программа  развития образования (тыс.руб.)</t>
  </si>
  <si>
    <t>Бюджетные ассигнования    (тыс.руб.)</t>
  </si>
  <si>
    <t xml:space="preserve">Виды работ            </t>
  </si>
  <si>
    <t>№ п/п</t>
  </si>
  <si>
    <t>Родительская плата</t>
  </si>
  <si>
    <t>Програм. обесп., лицензир.</t>
  </si>
  <si>
    <t>Руководитель МБДОУ №109</t>
  </si>
  <si>
    <t>Средства, выделенные на иные цели для выполнения МЗ (тыс.руб.)</t>
  </si>
  <si>
    <t>9. Электротовары</t>
  </si>
  <si>
    <t>Дератизация</t>
  </si>
  <si>
    <t>Обслуж.+пов.узлов учета т/эн</t>
  </si>
  <si>
    <t>Замеры шума, освещ., пробы воды, песка, проч.услуги</t>
  </si>
  <si>
    <t>1. Теневой навес</t>
  </si>
  <si>
    <t>6. Игровое оборуд, пособия</t>
  </si>
  <si>
    <t>7.Игры, игрушки</t>
  </si>
  <si>
    <t>2.  Ремонт отопления, опрессовка</t>
  </si>
  <si>
    <t>Акарицидная обработка</t>
  </si>
  <si>
    <t>Подключение к сети ПД</t>
  </si>
  <si>
    <t>5. Компьютер в сборе</t>
  </si>
  <si>
    <t>Вывоз мусора бункером</t>
  </si>
  <si>
    <t>Информац.сопров.записи в ДОО</t>
  </si>
  <si>
    <t>10. Хоз.инвентарь и товары</t>
  </si>
  <si>
    <t>9. Бытовая техника</t>
  </si>
  <si>
    <t>7. Посуда</t>
  </si>
  <si>
    <t>6. Хоз.инвентарь</t>
  </si>
  <si>
    <t>8. Измерительные приборы</t>
  </si>
  <si>
    <t>8.Измерительные пприборы</t>
  </si>
  <si>
    <t>Отдельные показатели   финансово - хозяйственной деятельности   МБДОУ №  109                   за 2021год</t>
  </si>
  <si>
    <t>7. Очистка кровли от снега</t>
  </si>
  <si>
    <t>5.  Ремонт забора</t>
  </si>
  <si>
    <t>4.  Ремонт потолка и стен</t>
  </si>
  <si>
    <t>Содержание помещений</t>
  </si>
  <si>
    <t>Аттестация рабочих мест</t>
  </si>
  <si>
    <t>1.Карты памяти, картриджи</t>
  </si>
  <si>
    <t>10. Дез.средства</t>
  </si>
  <si>
    <t>8. Ремонт забора</t>
  </si>
  <si>
    <t>6. Ремонт асфальтового покрытия</t>
  </si>
  <si>
    <t>3.  Шкаф жарочный</t>
  </si>
  <si>
    <t>3. Кухонные принадлежности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</si>
</sst>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0" fillId="0" borderId="0" xfId="0" applyBorder="1"/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3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5" xfId="0" applyNumberForma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2" xfId="0" applyNumberFormat="1" applyBorder="1" applyAlignment="1">
      <alignment horizontal="left" wrapText="1"/>
    </xf>
    <xf numFmtId="4" fontId="3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 wrapText="1"/>
    </xf>
    <xf numFmtId="4" fontId="0" fillId="0" borderId="15" xfId="0" applyNumberFormat="1" applyFont="1" applyBorder="1" applyAlignment="1">
      <alignment horizontal="left" wrapText="1"/>
    </xf>
    <xf numFmtId="4" fontId="0" fillId="0" borderId="9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wrapText="1"/>
    </xf>
    <xf numFmtId="4" fontId="0" fillId="0" borderId="9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Normal="100" workbookViewId="0">
      <pane ySplit="4" topLeftCell="A41" activePane="bottomLeft" state="frozenSplit"/>
      <selection pane="bottomLeft" activeCell="D56" sqref="D56:G56"/>
    </sheetView>
  </sheetViews>
  <sheetFormatPr defaultRowHeight="12.75" x14ac:dyDescent="0.2"/>
  <cols>
    <col min="1" max="1" width="5.42578125" customWidth="1"/>
    <col min="2" max="2" width="33.5703125" customWidth="1"/>
    <col min="3" max="3" width="11.85546875" customWidth="1"/>
    <col min="4" max="4" width="16" customWidth="1"/>
    <col min="5" max="5" width="11.28515625" customWidth="1"/>
    <col min="6" max="6" width="13.85546875" customWidth="1"/>
    <col min="7" max="7" width="12.140625" customWidth="1"/>
    <col min="8" max="9" width="12.5703125" customWidth="1"/>
    <col min="10" max="10" width="13.5703125" customWidth="1"/>
    <col min="11" max="11" width="13.42578125" customWidth="1"/>
  </cols>
  <sheetData>
    <row r="1" spans="1:10" ht="24" customHeight="1" thickBot="1" x14ac:dyDescent="0.3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customHeight="1" x14ac:dyDescent="0.2">
      <c r="A2" s="62" t="s">
        <v>53</v>
      </c>
      <c r="B2" s="65" t="s">
        <v>52</v>
      </c>
      <c r="C2" s="68" t="s">
        <v>51</v>
      </c>
      <c r="D2" s="71" t="s">
        <v>57</v>
      </c>
      <c r="E2" s="71" t="s">
        <v>50</v>
      </c>
      <c r="F2" s="71" t="s">
        <v>49</v>
      </c>
      <c r="G2" s="68" t="s">
        <v>48</v>
      </c>
      <c r="H2" s="54" t="s">
        <v>47</v>
      </c>
      <c r="I2" s="55"/>
      <c r="J2" s="56"/>
    </row>
    <row r="3" spans="1:10" ht="14.25" customHeight="1" x14ac:dyDescent="0.2">
      <c r="A3" s="63"/>
      <c r="B3" s="66"/>
      <c r="C3" s="69"/>
      <c r="D3" s="72"/>
      <c r="E3" s="72"/>
      <c r="F3" s="72"/>
      <c r="G3" s="69"/>
      <c r="H3" s="57"/>
      <c r="I3" s="58"/>
      <c r="J3" s="59"/>
    </row>
    <row r="4" spans="1:10" ht="57" customHeight="1" thickBot="1" x14ac:dyDescent="0.25">
      <c r="A4" s="64"/>
      <c r="B4" s="67"/>
      <c r="C4" s="70"/>
      <c r="D4" s="73"/>
      <c r="E4" s="73"/>
      <c r="F4" s="73"/>
      <c r="G4" s="70"/>
      <c r="H4" s="38" t="s">
        <v>46</v>
      </c>
      <c r="I4" s="38" t="s">
        <v>54</v>
      </c>
      <c r="J4" s="39" t="s">
        <v>45</v>
      </c>
    </row>
    <row r="5" spans="1:10" ht="18" customHeight="1" x14ac:dyDescent="0.2">
      <c r="A5" s="4" t="s">
        <v>44</v>
      </c>
      <c r="B5" s="29" t="s">
        <v>43</v>
      </c>
      <c r="C5" s="14">
        <v>22.6</v>
      </c>
      <c r="D5" s="14"/>
      <c r="E5" s="14"/>
      <c r="F5" s="14"/>
      <c r="G5" s="13"/>
      <c r="H5" s="40"/>
      <c r="I5" s="41"/>
      <c r="J5" s="40"/>
    </row>
    <row r="6" spans="1:10" ht="18" customHeight="1" x14ac:dyDescent="0.2">
      <c r="A6" s="37">
        <v>2</v>
      </c>
      <c r="B6" s="32" t="s">
        <v>42</v>
      </c>
      <c r="C6" s="25">
        <f>C7+C8+C9+C10+C11+C12+C14+C13</f>
        <v>91.72</v>
      </c>
      <c r="D6" s="25">
        <f t="shared" ref="D6:J6" si="0">D7+D8+D9+D10+D11+D12+D14+D13</f>
        <v>50</v>
      </c>
      <c r="E6" s="25">
        <f t="shared" si="0"/>
        <v>281.68</v>
      </c>
      <c r="F6" s="25">
        <f t="shared" si="0"/>
        <v>100</v>
      </c>
      <c r="G6" s="25">
        <f t="shared" si="0"/>
        <v>70</v>
      </c>
      <c r="H6" s="25">
        <f t="shared" si="0"/>
        <v>0</v>
      </c>
      <c r="I6" s="25">
        <f t="shared" si="0"/>
        <v>0</v>
      </c>
      <c r="J6" s="25">
        <f t="shared" si="0"/>
        <v>0</v>
      </c>
    </row>
    <row r="7" spans="1:10" ht="18" customHeight="1" x14ac:dyDescent="0.2">
      <c r="A7" s="4"/>
      <c r="B7" s="36" t="s">
        <v>41</v>
      </c>
      <c r="C7" s="14">
        <v>9.93</v>
      </c>
      <c r="D7" s="14"/>
      <c r="E7" s="14"/>
      <c r="F7" s="14"/>
      <c r="G7" s="13"/>
      <c r="H7" s="15"/>
      <c r="I7" s="42"/>
      <c r="J7" s="15"/>
    </row>
    <row r="8" spans="1:10" ht="18" customHeight="1" x14ac:dyDescent="0.2">
      <c r="A8" s="37"/>
      <c r="B8" s="36" t="s">
        <v>65</v>
      </c>
      <c r="C8" s="14">
        <v>9.92</v>
      </c>
      <c r="D8" s="14"/>
      <c r="E8" s="14"/>
      <c r="F8" s="14">
        <v>100</v>
      </c>
      <c r="G8" s="13"/>
      <c r="H8" s="15"/>
      <c r="I8" s="42"/>
      <c r="J8" s="15"/>
    </row>
    <row r="9" spans="1:10" ht="18" customHeight="1" x14ac:dyDescent="0.2">
      <c r="A9" s="4"/>
      <c r="B9" s="36" t="s">
        <v>40</v>
      </c>
      <c r="C9" s="14"/>
      <c r="D9" s="14"/>
      <c r="E9" s="14"/>
      <c r="F9" s="14"/>
      <c r="G9" s="13"/>
      <c r="H9" s="15"/>
      <c r="I9" s="42"/>
      <c r="J9" s="15"/>
    </row>
    <row r="10" spans="1:10" ht="18" customHeight="1" x14ac:dyDescent="0.2">
      <c r="A10" s="23"/>
      <c r="B10" s="36" t="s">
        <v>80</v>
      </c>
      <c r="C10" s="35">
        <v>40</v>
      </c>
      <c r="D10" s="35"/>
      <c r="E10" s="35"/>
      <c r="F10" s="35"/>
      <c r="G10" s="35"/>
      <c r="H10" s="9"/>
      <c r="I10" s="43"/>
      <c r="J10" s="9"/>
    </row>
    <row r="11" spans="1:10" ht="18" customHeight="1" x14ac:dyDescent="0.2">
      <c r="A11" s="4"/>
      <c r="B11" s="22" t="s">
        <v>79</v>
      </c>
      <c r="C11" s="14">
        <v>21.87</v>
      </c>
      <c r="D11" s="14"/>
      <c r="E11" s="14"/>
      <c r="F11" s="14"/>
      <c r="G11" s="14"/>
      <c r="H11" s="12"/>
      <c r="I11" s="44"/>
      <c r="J11" s="12"/>
    </row>
    <row r="12" spans="1:10" ht="18" customHeight="1" x14ac:dyDescent="0.2">
      <c r="A12" s="4"/>
      <c r="B12" s="18" t="s">
        <v>86</v>
      </c>
      <c r="C12" s="14"/>
      <c r="D12" s="14"/>
      <c r="E12" s="14">
        <v>278</v>
      </c>
      <c r="F12" s="14"/>
      <c r="G12" s="14"/>
      <c r="H12" s="12"/>
      <c r="I12" s="44"/>
      <c r="J12" s="12"/>
    </row>
    <row r="13" spans="1:10" ht="18" customHeight="1" x14ac:dyDescent="0.2">
      <c r="A13" s="30"/>
      <c r="B13" s="18" t="s">
        <v>78</v>
      </c>
      <c r="C13" s="14">
        <v>10</v>
      </c>
      <c r="D13" s="14"/>
      <c r="E13" s="14"/>
      <c r="F13" s="14"/>
      <c r="G13" s="14"/>
      <c r="H13" s="12"/>
      <c r="I13" s="44"/>
      <c r="J13" s="12"/>
    </row>
    <row r="14" spans="1:10" ht="18" customHeight="1" x14ac:dyDescent="0.2">
      <c r="A14" s="30"/>
      <c r="B14" s="46" t="s">
        <v>85</v>
      </c>
      <c r="C14" s="14"/>
      <c r="D14" s="14">
        <v>50</v>
      </c>
      <c r="E14" s="14">
        <v>3.68</v>
      </c>
      <c r="F14" s="14"/>
      <c r="G14" s="13">
        <v>70</v>
      </c>
      <c r="H14" s="12"/>
      <c r="I14" s="44"/>
      <c r="J14" s="12"/>
    </row>
    <row r="15" spans="1:10" ht="18" customHeight="1" x14ac:dyDescent="0.2">
      <c r="A15" s="30" t="s">
        <v>39</v>
      </c>
      <c r="B15" s="29" t="s">
        <v>69</v>
      </c>
      <c r="C15" s="14"/>
      <c r="D15" s="14"/>
      <c r="E15" s="14"/>
      <c r="F15" s="14"/>
      <c r="G15" s="13"/>
      <c r="H15" s="12"/>
      <c r="I15" s="44"/>
      <c r="J15" s="12"/>
    </row>
    <row r="16" spans="1:10" ht="18" customHeight="1" x14ac:dyDescent="0.2">
      <c r="A16" s="27" t="s">
        <v>38</v>
      </c>
      <c r="B16" s="29" t="s">
        <v>59</v>
      </c>
      <c r="C16" s="14">
        <v>4.32</v>
      </c>
      <c r="D16" s="14"/>
      <c r="E16" s="14"/>
      <c r="F16" s="14"/>
      <c r="G16" s="13"/>
      <c r="H16" s="12"/>
      <c r="I16" s="44"/>
      <c r="J16" s="12"/>
    </row>
    <row r="17" spans="1:10" ht="18" customHeight="1" x14ac:dyDescent="0.2">
      <c r="A17" s="27" t="s">
        <v>37</v>
      </c>
      <c r="B17" s="29" t="s">
        <v>36</v>
      </c>
      <c r="C17" s="14"/>
      <c r="D17" s="14"/>
      <c r="E17" s="14"/>
      <c r="F17" s="14"/>
      <c r="G17" s="13"/>
      <c r="H17" s="12"/>
      <c r="I17" s="44"/>
      <c r="J17" s="12"/>
    </row>
    <row r="18" spans="1:10" ht="18" customHeight="1" x14ac:dyDescent="0.2">
      <c r="A18" s="30" t="s">
        <v>35</v>
      </c>
      <c r="B18" s="34" t="s">
        <v>34</v>
      </c>
      <c r="C18" s="11"/>
      <c r="D18" s="11">
        <v>50</v>
      </c>
      <c r="E18" s="11"/>
      <c r="F18" s="11"/>
      <c r="G18" s="10"/>
      <c r="H18" s="9"/>
      <c r="I18" s="43"/>
      <c r="J18" s="9"/>
    </row>
    <row r="19" spans="1:10" ht="18" customHeight="1" x14ac:dyDescent="0.2">
      <c r="A19" s="30" t="s">
        <v>33</v>
      </c>
      <c r="B19" s="47" t="s">
        <v>81</v>
      </c>
      <c r="C19" s="14">
        <v>2.09</v>
      </c>
      <c r="D19" s="14"/>
      <c r="E19" s="14"/>
      <c r="F19" s="14"/>
      <c r="G19" s="13"/>
      <c r="H19" s="12"/>
      <c r="I19" s="44"/>
      <c r="J19" s="12"/>
    </row>
    <row r="20" spans="1:10" ht="25.5" customHeight="1" x14ac:dyDescent="0.2">
      <c r="A20" s="27" t="s">
        <v>32</v>
      </c>
      <c r="B20" s="33" t="s">
        <v>31</v>
      </c>
      <c r="C20" s="11">
        <f>10.45+2.52+5.32</f>
        <v>18.29</v>
      </c>
      <c r="D20" s="11"/>
      <c r="E20" s="11"/>
      <c r="F20" s="11"/>
      <c r="G20" s="10"/>
      <c r="H20" s="9"/>
      <c r="I20" s="43"/>
      <c r="J20" s="9"/>
    </row>
    <row r="21" spans="1:10" ht="18" customHeight="1" x14ac:dyDescent="0.2">
      <c r="A21" s="27" t="s">
        <v>30</v>
      </c>
      <c r="B21" s="29" t="s">
        <v>60</v>
      </c>
      <c r="C21" s="14">
        <v>28.18</v>
      </c>
      <c r="D21" s="14"/>
      <c r="E21" s="14"/>
      <c r="F21" s="14"/>
      <c r="G21" s="13"/>
      <c r="H21" s="12"/>
      <c r="I21" s="44"/>
      <c r="J21" s="12"/>
    </row>
    <row r="22" spans="1:10" ht="18" customHeight="1" x14ac:dyDescent="0.2">
      <c r="A22" s="30" t="s">
        <v>29</v>
      </c>
      <c r="B22" s="52" t="s">
        <v>28</v>
      </c>
      <c r="C22" s="14">
        <v>22.14</v>
      </c>
      <c r="D22" s="14"/>
      <c r="E22" s="14"/>
      <c r="F22" s="14"/>
      <c r="G22" s="13"/>
      <c r="H22" s="12"/>
      <c r="I22" s="44"/>
      <c r="J22" s="12"/>
    </row>
    <row r="23" spans="1:10" ht="18" customHeight="1" x14ac:dyDescent="0.2">
      <c r="A23" s="30" t="s">
        <v>27</v>
      </c>
      <c r="B23" s="31" t="s">
        <v>26</v>
      </c>
      <c r="C23" s="14">
        <v>14.4</v>
      </c>
      <c r="D23" s="14"/>
      <c r="E23" s="14"/>
      <c r="F23" s="14"/>
      <c r="G23" s="13"/>
      <c r="H23" s="12"/>
      <c r="I23" s="44"/>
      <c r="J23" s="12"/>
    </row>
    <row r="24" spans="1:10" ht="18" customHeight="1" x14ac:dyDescent="0.2">
      <c r="A24" s="27" t="s">
        <v>25</v>
      </c>
      <c r="B24" s="31" t="s">
        <v>24</v>
      </c>
      <c r="C24" s="14">
        <v>32.979999999999997</v>
      </c>
      <c r="D24" s="14"/>
      <c r="E24" s="14"/>
      <c r="F24" s="14"/>
      <c r="G24" s="13"/>
      <c r="H24" s="12"/>
      <c r="I24" s="44"/>
      <c r="J24" s="12"/>
    </row>
    <row r="25" spans="1:10" ht="18" customHeight="1" x14ac:dyDescent="0.2">
      <c r="A25" s="27" t="s">
        <v>23</v>
      </c>
      <c r="B25" s="31" t="s">
        <v>67</v>
      </c>
      <c r="C25" s="14"/>
      <c r="D25" s="14"/>
      <c r="E25" s="14"/>
      <c r="F25" s="14"/>
      <c r="G25" s="13"/>
      <c r="H25" s="12"/>
      <c r="I25" s="44"/>
      <c r="J25" s="12"/>
    </row>
    <row r="26" spans="1:10" ht="18" customHeight="1" x14ac:dyDescent="0.2">
      <c r="A26" s="30" t="s">
        <v>22</v>
      </c>
      <c r="B26" s="31" t="s">
        <v>55</v>
      </c>
      <c r="C26" s="14">
        <v>4.45</v>
      </c>
      <c r="D26" s="14"/>
      <c r="E26" s="14"/>
      <c r="F26" s="14"/>
      <c r="G26" s="13"/>
      <c r="H26" s="12"/>
      <c r="I26" s="44"/>
      <c r="J26" s="12"/>
    </row>
    <row r="27" spans="1:10" ht="18" customHeight="1" x14ac:dyDescent="0.2">
      <c r="A27" s="30" t="s">
        <v>21</v>
      </c>
      <c r="B27" s="31" t="s">
        <v>20</v>
      </c>
      <c r="C27" s="14">
        <v>14.74</v>
      </c>
      <c r="D27" s="14"/>
      <c r="E27" s="14"/>
      <c r="F27" s="14"/>
      <c r="G27" s="13"/>
      <c r="H27" s="12"/>
      <c r="I27" s="44"/>
      <c r="J27" s="12"/>
    </row>
    <row r="28" spans="1:10" ht="18" customHeight="1" x14ac:dyDescent="0.2">
      <c r="A28" s="27" t="s">
        <v>19</v>
      </c>
      <c r="B28" s="31" t="s">
        <v>18</v>
      </c>
      <c r="C28" s="14">
        <v>19.670000000000002</v>
      </c>
      <c r="D28" s="14"/>
      <c r="E28" s="14"/>
      <c r="F28" s="14"/>
      <c r="G28" s="13"/>
      <c r="H28" s="12"/>
      <c r="I28" s="44"/>
      <c r="J28" s="12"/>
    </row>
    <row r="29" spans="1:10" ht="18" customHeight="1" x14ac:dyDescent="0.2">
      <c r="A29" s="27" t="s">
        <v>17</v>
      </c>
      <c r="B29" s="31" t="s">
        <v>70</v>
      </c>
      <c r="C29" s="14"/>
      <c r="D29" s="14"/>
      <c r="E29" s="14"/>
      <c r="F29" s="14"/>
      <c r="G29" s="13"/>
      <c r="H29" s="12"/>
      <c r="I29" s="44"/>
      <c r="J29" s="12"/>
    </row>
    <row r="30" spans="1:10" ht="18" customHeight="1" x14ac:dyDescent="0.2">
      <c r="A30" s="30" t="s">
        <v>16</v>
      </c>
      <c r="B30" s="29" t="s">
        <v>66</v>
      </c>
      <c r="C30" s="14">
        <v>3.5</v>
      </c>
      <c r="D30" s="14"/>
      <c r="E30" s="14"/>
      <c r="F30" s="14"/>
      <c r="G30" s="13"/>
      <c r="H30" s="12"/>
      <c r="I30" s="44"/>
      <c r="J30" s="12"/>
    </row>
    <row r="31" spans="1:10" ht="18" customHeight="1" x14ac:dyDescent="0.2">
      <c r="A31" s="30" t="s">
        <v>15</v>
      </c>
      <c r="B31" s="29" t="s">
        <v>82</v>
      </c>
      <c r="C31" s="14">
        <v>25.6</v>
      </c>
      <c r="D31" s="14"/>
      <c r="E31" s="14"/>
      <c r="F31" s="14"/>
      <c r="G31" s="13"/>
      <c r="H31" s="12"/>
      <c r="I31" s="44"/>
      <c r="J31" s="12"/>
    </row>
    <row r="32" spans="1:10" ht="29.25" customHeight="1" x14ac:dyDescent="0.2">
      <c r="A32" s="27" t="s">
        <v>14</v>
      </c>
      <c r="B32" s="28" t="s">
        <v>61</v>
      </c>
      <c r="C32" s="11">
        <v>1.5</v>
      </c>
      <c r="D32" s="11"/>
      <c r="E32" s="11"/>
      <c r="F32" s="11"/>
      <c r="G32" s="10"/>
      <c r="H32" s="15">
        <v>0.4</v>
      </c>
      <c r="I32" s="43"/>
      <c r="J32" s="9"/>
    </row>
    <row r="33" spans="1:10" ht="28.5" customHeight="1" x14ac:dyDescent="0.2">
      <c r="A33" s="27" t="s">
        <v>13</v>
      </c>
      <c r="B33" s="26" t="s">
        <v>12</v>
      </c>
      <c r="C33" s="25">
        <f>C34+C35+C36+C37+C38+C39+C40+C41+C42+C43</f>
        <v>10.17</v>
      </c>
      <c r="D33" s="25">
        <f t="shared" ref="D33:J33" si="1">D34+D35+D36+D37+D38+D39+D40+D41+D42+D43</f>
        <v>0</v>
      </c>
      <c r="E33" s="25">
        <f t="shared" si="1"/>
        <v>104</v>
      </c>
      <c r="F33" s="25">
        <f t="shared" si="1"/>
        <v>0</v>
      </c>
      <c r="G33" s="25">
        <f t="shared" si="1"/>
        <v>0</v>
      </c>
      <c r="H33" s="25">
        <f t="shared" si="1"/>
        <v>38.4</v>
      </c>
      <c r="I33" s="25">
        <f t="shared" si="1"/>
        <v>0</v>
      </c>
      <c r="J33" s="25">
        <f t="shared" si="1"/>
        <v>1.6</v>
      </c>
    </row>
    <row r="34" spans="1:10" ht="18" customHeight="1" x14ac:dyDescent="0.2">
      <c r="A34" s="23"/>
      <c r="B34" s="22" t="s">
        <v>62</v>
      </c>
      <c r="C34" s="14"/>
      <c r="D34" s="14"/>
      <c r="E34" s="14"/>
      <c r="F34" s="14"/>
      <c r="G34" s="13"/>
      <c r="H34" s="12"/>
      <c r="I34" s="44"/>
      <c r="J34" s="12"/>
    </row>
    <row r="35" spans="1:10" ht="18" customHeight="1" x14ac:dyDescent="0.2">
      <c r="A35" s="4"/>
      <c r="B35" s="24" t="s">
        <v>11</v>
      </c>
      <c r="C35" s="14">
        <v>10.17</v>
      </c>
      <c r="D35" s="14"/>
      <c r="E35" s="14"/>
      <c r="F35" s="14"/>
      <c r="G35" s="13"/>
      <c r="H35" s="12">
        <v>34.6</v>
      </c>
      <c r="I35" s="44"/>
      <c r="J35" s="12"/>
    </row>
    <row r="36" spans="1:10" ht="18" customHeight="1" x14ac:dyDescent="0.2">
      <c r="A36" s="23"/>
      <c r="B36" s="53" t="s">
        <v>87</v>
      </c>
      <c r="C36" s="14"/>
      <c r="D36" s="14"/>
      <c r="E36" s="14">
        <v>104</v>
      </c>
      <c r="F36" s="14"/>
      <c r="G36" s="13"/>
      <c r="H36" s="12"/>
      <c r="I36" s="44"/>
      <c r="J36" s="12"/>
    </row>
    <row r="37" spans="1:10" ht="18" customHeight="1" x14ac:dyDescent="0.2">
      <c r="A37" s="4"/>
      <c r="B37" s="18" t="s">
        <v>10</v>
      </c>
      <c r="C37" s="14"/>
      <c r="D37" s="14"/>
      <c r="E37" s="14"/>
      <c r="F37" s="14"/>
      <c r="G37" s="13"/>
      <c r="H37" s="12"/>
      <c r="I37" s="44"/>
      <c r="J37" s="12"/>
    </row>
    <row r="38" spans="1:10" ht="18" customHeight="1" x14ac:dyDescent="0.2">
      <c r="A38" s="4"/>
      <c r="B38" s="18" t="s">
        <v>68</v>
      </c>
      <c r="C38" s="14"/>
      <c r="D38" s="14"/>
      <c r="E38" s="14"/>
      <c r="F38" s="14"/>
      <c r="G38" s="13"/>
      <c r="H38" s="12"/>
      <c r="I38" s="44"/>
      <c r="J38" s="12"/>
    </row>
    <row r="39" spans="1:10" ht="18" customHeight="1" x14ac:dyDescent="0.2">
      <c r="A39" s="4"/>
      <c r="B39" s="18" t="s">
        <v>63</v>
      </c>
      <c r="C39" s="14"/>
      <c r="D39" s="14"/>
      <c r="E39" s="14"/>
      <c r="F39" s="14"/>
      <c r="G39" s="13"/>
      <c r="H39" s="12"/>
      <c r="I39" s="44"/>
      <c r="J39" s="12"/>
    </row>
    <row r="40" spans="1:10" ht="18" customHeight="1" x14ac:dyDescent="0.2">
      <c r="A40" s="4"/>
      <c r="B40" s="18" t="s">
        <v>73</v>
      </c>
      <c r="C40" s="14"/>
      <c r="D40" s="14"/>
      <c r="E40" s="14"/>
      <c r="F40" s="14"/>
      <c r="G40" s="13"/>
      <c r="H40" s="12"/>
      <c r="I40" s="44"/>
      <c r="J40" s="12"/>
    </row>
    <row r="41" spans="1:10" ht="18" customHeight="1" x14ac:dyDescent="0.2">
      <c r="A41" s="21"/>
      <c r="B41" s="22" t="s">
        <v>75</v>
      </c>
      <c r="C41" s="11"/>
      <c r="D41" s="11"/>
      <c r="E41" s="11"/>
      <c r="F41" s="11"/>
      <c r="G41" s="10"/>
      <c r="H41" s="9"/>
      <c r="I41" s="43"/>
      <c r="J41" s="9"/>
    </row>
    <row r="42" spans="1:10" ht="18" customHeight="1" x14ac:dyDescent="0.2">
      <c r="A42" s="21"/>
      <c r="B42" s="18" t="s">
        <v>72</v>
      </c>
      <c r="C42" s="14"/>
      <c r="D42" s="14"/>
      <c r="E42" s="14"/>
      <c r="F42" s="14"/>
      <c r="G42" s="13"/>
      <c r="H42" s="12"/>
      <c r="I42" s="44"/>
      <c r="J42" s="12"/>
    </row>
    <row r="43" spans="1:10" ht="18" customHeight="1" x14ac:dyDescent="0.2">
      <c r="A43" s="21"/>
      <c r="B43" s="18" t="s">
        <v>71</v>
      </c>
      <c r="C43" s="14"/>
      <c r="D43" s="14"/>
      <c r="E43" s="14"/>
      <c r="F43" s="14"/>
      <c r="G43" s="13"/>
      <c r="H43" s="12">
        <v>3.8</v>
      </c>
      <c r="I43" s="44"/>
      <c r="J43" s="12">
        <v>1.6</v>
      </c>
    </row>
    <row r="44" spans="1:10" ht="27.75" customHeight="1" x14ac:dyDescent="0.2">
      <c r="A44" s="21" t="s">
        <v>9</v>
      </c>
      <c r="B44" s="20" t="s">
        <v>8</v>
      </c>
      <c r="C44" s="19">
        <f>C45+C46+C47+C48+C49+C50+C51+C52+C53+C54</f>
        <v>119.02</v>
      </c>
      <c r="D44" s="19">
        <f t="shared" ref="D44:J44" si="2">D45+D46+D47+D48+D49+D50+D51+D52+D53+D54</f>
        <v>0</v>
      </c>
      <c r="E44" s="19">
        <f t="shared" si="2"/>
        <v>0.45</v>
      </c>
      <c r="F44" s="19">
        <f t="shared" si="2"/>
        <v>0</v>
      </c>
      <c r="G44" s="19">
        <f t="shared" si="2"/>
        <v>0</v>
      </c>
      <c r="H44" s="19">
        <f t="shared" si="2"/>
        <v>36.1</v>
      </c>
      <c r="I44" s="19">
        <f t="shared" si="2"/>
        <v>20</v>
      </c>
      <c r="J44" s="19">
        <f t="shared" si="2"/>
        <v>22.8</v>
      </c>
    </row>
    <row r="45" spans="1:10" ht="18" customHeight="1" x14ac:dyDescent="0.2">
      <c r="A45" s="4"/>
      <c r="B45" s="48" t="s">
        <v>83</v>
      </c>
      <c r="C45" s="14">
        <v>17.28</v>
      </c>
      <c r="D45" s="14"/>
      <c r="E45" s="14"/>
      <c r="F45" s="14"/>
      <c r="G45" s="13"/>
      <c r="H45" s="12"/>
      <c r="I45" s="44"/>
      <c r="J45" s="12"/>
    </row>
    <row r="46" spans="1:10" ht="18" customHeight="1" x14ac:dyDescent="0.2">
      <c r="A46" s="4"/>
      <c r="B46" s="48" t="s">
        <v>7</v>
      </c>
      <c r="C46" s="14">
        <v>24.71</v>
      </c>
      <c r="D46" s="14"/>
      <c r="E46" s="14"/>
      <c r="F46" s="14"/>
      <c r="G46" s="13"/>
      <c r="H46" s="12"/>
      <c r="I46" s="44"/>
      <c r="J46" s="12"/>
    </row>
    <row r="47" spans="1:10" ht="18" customHeight="1" x14ac:dyDescent="0.2">
      <c r="A47" s="4"/>
      <c r="B47" s="48" t="s">
        <v>88</v>
      </c>
      <c r="C47" s="14"/>
      <c r="D47" s="14"/>
      <c r="E47" s="14">
        <v>0.45</v>
      </c>
      <c r="F47" s="14"/>
      <c r="G47" s="13"/>
      <c r="H47" s="12"/>
      <c r="I47" s="44"/>
      <c r="J47" s="12"/>
    </row>
    <row r="48" spans="1:10" ht="18" customHeight="1" x14ac:dyDescent="0.2">
      <c r="A48" s="4"/>
      <c r="B48" s="49" t="s">
        <v>6</v>
      </c>
      <c r="C48" s="14">
        <v>4</v>
      </c>
      <c r="D48" s="14"/>
      <c r="E48" s="14"/>
      <c r="F48" s="14"/>
      <c r="G48" s="13"/>
      <c r="H48" s="12">
        <v>8.8000000000000007</v>
      </c>
      <c r="I48" s="44">
        <v>20</v>
      </c>
      <c r="J48" s="12"/>
    </row>
    <row r="49" spans="1:18" ht="18" customHeight="1" x14ac:dyDescent="0.2">
      <c r="A49" s="4"/>
      <c r="B49" s="50" t="s">
        <v>5</v>
      </c>
      <c r="C49" s="17">
        <v>9.31</v>
      </c>
      <c r="D49" s="17"/>
      <c r="E49" s="17"/>
      <c r="F49" s="17"/>
      <c r="G49" s="16"/>
      <c r="H49" s="15">
        <v>11.9</v>
      </c>
      <c r="I49" s="42"/>
      <c r="J49" s="15">
        <v>22.8</v>
      </c>
    </row>
    <row r="50" spans="1:18" ht="18" customHeight="1" x14ac:dyDescent="0.2">
      <c r="A50" s="4"/>
      <c r="B50" s="50" t="s">
        <v>74</v>
      </c>
      <c r="C50" s="17"/>
      <c r="D50" s="17"/>
      <c r="E50" s="17"/>
      <c r="F50" s="17"/>
      <c r="G50" s="16"/>
      <c r="H50" s="15"/>
      <c r="I50" s="42"/>
      <c r="J50" s="15"/>
    </row>
    <row r="51" spans="1:18" ht="18" customHeight="1" x14ac:dyDescent="0.2">
      <c r="A51" s="4"/>
      <c r="B51" s="51" t="s">
        <v>64</v>
      </c>
      <c r="C51" s="11">
        <v>30.92</v>
      </c>
      <c r="D51" s="11"/>
      <c r="E51" s="11"/>
      <c r="F51" s="11"/>
      <c r="G51" s="10"/>
      <c r="H51" s="9"/>
      <c r="I51" s="43"/>
      <c r="J51" s="9"/>
    </row>
    <row r="52" spans="1:18" ht="18" customHeight="1" x14ac:dyDescent="0.2">
      <c r="A52" s="4"/>
      <c r="B52" s="49" t="s">
        <v>76</v>
      </c>
      <c r="C52" s="14">
        <v>6</v>
      </c>
      <c r="D52" s="14"/>
      <c r="E52" s="14"/>
      <c r="F52" s="14"/>
      <c r="G52" s="13"/>
      <c r="H52" s="12"/>
      <c r="I52" s="44"/>
      <c r="J52" s="12"/>
    </row>
    <row r="53" spans="1:18" ht="18" customHeight="1" x14ac:dyDescent="0.2">
      <c r="A53" s="4"/>
      <c r="B53" s="49" t="s">
        <v>58</v>
      </c>
      <c r="C53" s="14"/>
      <c r="D53" s="14"/>
      <c r="E53" s="14"/>
      <c r="F53" s="14"/>
      <c r="G53" s="14"/>
      <c r="H53" s="14">
        <v>15.4</v>
      </c>
      <c r="I53" s="14"/>
      <c r="J53" s="14"/>
    </row>
    <row r="54" spans="1:18" ht="18" customHeight="1" x14ac:dyDescent="0.2">
      <c r="A54" s="4"/>
      <c r="B54" s="51" t="s">
        <v>84</v>
      </c>
      <c r="C54" s="14">
        <v>26.8</v>
      </c>
      <c r="D54" s="14"/>
      <c r="E54" s="14"/>
      <c r="F54" s="14"/>
      <c r="G54" s="14"/>
      <c r="H54" s="14"/>
      <c r="I54" s="14"/>
      <c r="J54" s="14"/>
    </row>
    <row r="55" spans="1:18" ht="18" customHeight="1" thickBot="1" x14ac:dyDescent="0.25">
      <c r="A55" s="4" t="s">
        <v>4</v>
      </c>
      <c r="B55" s="3" t="s">
        <v>3</v>
      </c>
      <c r="C55" s="8">
        <v>122.98</v>
      </c>
      <c r="D55" s="8"/>
      <c r="E55" s="8"/>
      <c r="F55" s="8"/>
      <c r="G55" s="7"/>
      <c r="H55" s="6"/>
      <c r="I55" s="45">
        <v>1601.99</v>
      </c>
      <c r="J55" s="6"/>
      <c r="R55" s="5"/>
    </row>
    <row r="56" spans="1:18" ht="19.5" customHeight="1" thickBot="1" x14ac:dyDescent="0.25">
      <c r="A56" s="4"/>
      <c r="B56" s="3" t="s">
        <v>2</v>
      </c>
      <c r="C56" s="2">
        <f t="shared" ref="C56:J56" si="3">C5+C6+C15+C16+C17+C18+C19+C20+C21+C22+C23+C24+C25+C26+C27+C28+C29+C30+C31+C32+C33+C44+C55</f>
        <v>558.35</v>
      </c>
      <c r="D56" s="2">
        <f t="shared" si="3"/>
        <v>100</v>
      </c>
      <c r="E56" s="2">
        <f t="shared" si="3"/>
        <v>386.13</v>
      </c>
      <c r="F56" s="2">
        <f t="shared" si="3"/>
        <v>100</v>
      </c>
      <c r="G56" s="2">
        <f t="shared" si="3"/>
        <v>70</v>
      </c>
      <c r="H56" s="2">
        <f t="shared" si="3"/>
        <v>74.900000000000006</v>
      </c>
      <c r="I56" s="2">
        <f t="shared" si="3"/>
        <v>1621.99</v>
      </c>
      <c r="J56" s="2">
        <f t="shared" si="3"/>
        <v>24.400000000000002</v>
      </c>
    </row>
    <row r="57" spans="1:18" ht="25.5" customHeight="1" x14ac:dyDescent="0.2">
      <c r="A57" s="1"/>
      <c r="B57" s="1" t="s">
        <v>56</v>
      </c>
      <c r="D57" t="s">
        <v>1</v>
      </c>
    </row>
    <row r="58" spans="1:18" ht="15.75" customHeight="1" x14ac:dyDescent="0.2">
      <c r="A58" s="1"/>
      <c r="B58" s="1" t="s">
        <v>0</v>
      </c>
    </row>
    <row r="59" spans="1:18" ht="18.75" customHeight="1" x14ac:dyDescent="0.2">
      <c r="A59" s="1"/>
      <c r="B59" s="1"/>
    </row>
    <row r="60" spans="1:18" x14ac:dyDescent="0.2">
      <c r="A60" s="60"/>
      <c r="B60" s="60"/>
    </row>
  </sheetData>
  <mergeCells count="10">
    <mergeCell ref="H2:J3"/>
    <mergeCell ref="A60:B60"/>
    <mergeCell ref="A1:J1"/>
    <mergeCell ref="A2:A4"/>
    <mergeCell ref="B2:B4"/>
    <mergeCell ref="C2:C4"/>
    <mergeCell ref="D2:D4"/>
    <mergeCell ref="E2:E4"/>
    <mergeCell ref="F2:F4"/>
    <mergeCell ref="G2:G4"/>
  </mergeCells>
  <pageMargins left="0" right="0" top="0" bottom="0" header="0" footer="0"/>
  <pageSetup paperSize="9" scale="68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</vt:lpstr>
      <vt:lpstr>'109'!Область_печати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1--612-9</dc:creator>
  <cp:lastModifiedBy>Ирина</cp:lastModifiedBy>
  <cp:lastPrinted>2022-01-18T06:45:02Z</cp:lastPrinted>
  <dcterms:created xsi:type="dcterms:W3CDTF">2016-01-14T14:15:00Z</dcterms:created>
  <dcterms:modified xsi:type="dcterms:W3CDTF">2022-01-18T06:45:08Z</dcterms:modified>
</cp:coreProperties>
</file>